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59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I36" i="1"/>
  <c r="I35" i="1"/>
  <c r="I33" i="1"/>
  <c r="I30" i="1"/>
  <c r="I29" i="1"/>
  <c r="I24" i="1"/>
  <c r="I23" i="1"/>
  <c r="I21" i="1"/>
  <c r="I20" i="1"/>
  <c r="I18" i="1"/>
  <c r="I17" i="1"/>
  <c r="I15" i="1"/>
  <c r="I14" i="1"/>
  <c r="I12" i="1"/>
  <c r="I11" i="1"/>
  <c r="I9" i="1"/>
  <c r="I8" i="1"/>
  <c r="C19" i="1"/>
  <c r="D19" i="1"/>
  <c r="E19" i="1"/>
  <c r="F19" i="1"/>
  <c r="G19" i="1"/>
  <c r="H19" i="1"/>
  <c r="B19" i="1"/>
  <c r="H13" i="1"/>
  <c r="G13" i="1"/>
  <c r="F13" i="1"/>
  <c r="E13" i="1"/>
  <c r="D13" i="1"/>
  <c r="C13" i="1"/>
  <c r="B13" i="1"/>
  <c r="B10" i="1"/>
  <c r="I13" i="1" l="1"/>
  <c r="I19" i="1"/>
  <c r="I31" i="1"/>
  <c r="I37" i="1"/>
  <c r="H31" i="1" l="1"/>
  <c r="G31" i="1"/>
  <c r="F31" i="1"/>
  <c r="E31" i="1"/>
  <c r="D31" i="1"/>
  <c r="C31" i="1"/>
  <c r="B31" i="1"/>
  <c r="I27" i="1"/>
  <c r="H22" i="1"/>
  <c r="G22" i="1"/>
  <c r="F22" i="1"/>
  <c r="E22" i="1"/>
  <c r="D22" i="1"/>
  <c r="C22" i="1"/>
  <c r="B22" i="1"/>
  <c r="H16" i="1"/>
  <c r="G16" i="1"/>
  <c r="F16" i="1"/>
  <c r="E16" i="1"/>
  <c r="D16" i="1"/>
  <c r="C16" i="1"/>
  <c r="B16" i="1"/>
  <c r="H10" i="1"/>
  <c r="G10" i="1"/>
  <c r="F10" i="1"/>
  <c r="E10" i="1"/>
  <c r="D10" i="1"/>
  <c r="C10" i="1"/>
  <c r="I16" i="1" l="1"/>
  <c r="I10" i="1"/>
  <c r="I22" i="1"/>
  <c r="G25" i="1"/>
  <c r="G26" i="1" s="1"/>
  <c r="G28" i="1" s="1"/>
  <c r="G32" i="1" s="1"/>
  <c r="G40" i="1" s="1"/>
  <c r="E25" i="1"/>
  <c r="E26" i="1" s="1"/>
  <c r="E28" i="1" s="1"/>
  <c r="E32" i="1" s="1"/>
  <c r="E40" i="1" s="1"/>
  <c r="C25" i="1"/>
  <c r="C26" i="1" l="1"/>
  <c r="C28" i="1" s="1"/>
  <c r="C32" i="1" s="1"/>
  <c r="C40" i="1" s="1"/>
  <c r="B25" i="1"/>
  <c r="B26" i="1" s="1"/>
  <c r="B28" i="1" s="1"/>
  <c r="B32" i="1" s="1"/>
  <c r="B40" i="1" s="1"/>
  <c r="D25" i="1"/>
  <c r="D26" i="1" s="1"/>
  <c r="D28" i="1" s="1"/>
  <c r="D32" i="1" s="1"/>
  <c r="D40" i="1" s="1"/>
  <c r="F25" i="1"/>
  <c r="F26" i="1" s="1"/>
  <c r="F28" i="1" s="1"/>
  <c r="F32" i="1" s="1"/>
  <c r="F40" i="1" s="1"/>
  <c r="H25" i="1"/>
  <c r="H26" i="1" s="1"/>
  <c r="H28" i="1" s="1"/>
  <c r="H32" i="1" s="1"/>
  <c r="H40" i="1" s="1"/>
  <c r="I25" i="1" l="1"/>
  <c r="I26" i="1" s="1"/>
  <c r="I28" i="1" s="1"/>
  <c r="I32" i="1" s="1"/>
  <c r="I40" i="1" s="1"/>
</calcChain>
</file>

<file path=xl/sharedStrings.xml><?xml version="1.0" encoding="utf-8"?>
<sst xmlns="http://schemas.openxmlformats.org/spreadsheetml/2006/main" count="46" uniqueCount="46">
  <si>
    <t>BROJ PROGRAMA</t>
  </si>
  <si>
    <t>PRODANE ULAZNICE</t>
  </si>
  <si>
    <t>PRETPLATA</t>
  </si>
  <si>
    <t>PLAĆENE ZAMJENSKE ULAZNICE (pretplata)</t>
  </si>
  <si>
    <t>PLAĆENE ULAZNICE U SKLOPU PROGRAMA PGŽ</t>
  </si>
  <si>
    <t>PROTOKOL</t>
  </si>
  <si>
    <t>PROGRAM SOCIJALNE OSJETLJIVOSTI</t>
  </si>
  <si>
    <t>UKUPNO POSJETITELJA</t>
  </si>
  <si>
    <t xml:space="preserve">SVEUKUPNO </t>
  </si>
  <si>
    <t xml:space="preserve">IZVEDENE PREDSTAVE, POSEBNA DOGAĐANJA/ PRIGODNI PROGRAMI, REALIZIRANA GOSTOVANJA I BROJ POSJETITELJA </t>
  </si>
  <si>
    <t>OD 01.01.2020.          DO 31.03.2020.</t>
  </si>
  <si>
    <t xml:space="preserve"> OPERA       (UKUPNO)</t>
  </si>
  <si>
    <r>
      <t xml:space="preserve">OPERA             </t>
    </r>
    <r>
      <rPr>
        <i/>
        <sz val="11"/>
        <rFont val="Calibri"/>
        <family val="2"/>
        <charset val="238"/>
        <scheme val="minor"/>
      </rPr>
      <t xml:space="preserve"> (premijere)</t>
    </r>
  </si>
  <si>
    <r>
      <t xml:space="preserve">OPERA             </t>
    </r>
    <r>
      <rPr>
        <i/>
        <sz val="11"/>
        <rFont val="Calibri"/>
        <family val="2"/>
        <charset val="238"/>
        <scheme val="minor"/>
      </rPr>
      <t xml:space="preserve"> (reprize)</t>
    </r>
  </si>
  <si>
    <r>
      <t xml:space="preserve">BALET            </t>
    </r>
    <r>
      <rPr>
        <i/>
        <sz val="11"/>
        <rFont val="Calibri"/>
        <family val="2"/>
        <charset val="238"/>
        <scheme val="minor"/>
      </rPr>
      <t>(premijere)</t>
    </r>
  </si>
  <si>
    <r>
      <t xml:space="preserve">BALET                   </t>
    </r>
    <r>
      <rPr>
        <i/>
        <sz val="11"/>
        <rFont val="Calibri"/>
        <family val="2"/>
        <charset val="238"/>
        <scheme val="minor"/>
      </rPr>
      <t>(reprize)</t>
    </r>
  </si>
  <si>
    <t>BALET            (UKUPNO)</t>
  </si>
  <si>
    <t xml:space="preserve">KONCERTI                   (UKUPNO) </t>
  </si>
  <si>
    <t>POSEBNI PROGRAMI        (UKUPNO)</t>
  </si>
  <si>
    <t xml:space="preserve">GOSTOVANJA u HNK                 (UKUPNO) </t>
  </si>
  <si>
    <t xml:space="preserve">GOSTOVANJA HNK          (UKUPNO) </t>
  </si>
  <si>
    <t>OSTALI PROGRAMI      (UKUPNO)</t>
  </si>
  <si>
    <r>
      <t xml:space="preserve">UKUPNO              </t>
    </r>
    <r>
      <rPr>
        <b/>
        <i/>
        <sz val="11"/>
        <color rgb="FFFF0000"/>
        <rFont val="Calibri"/>
        <family val="2"/>
        <charset val="238"/>
        <scheme val="minor"/>
      </rPr>
      <t xml:space="preserve"> (ostali programi + gostovanja)</t>
    </r>
  </si>
  <si>
    <r>
      <t xml:space="preserve">UKUPNO             </t>
    </r>
    <r>
      <rPr>
        <b/>
        <i/>
        <sz val="11"/>
        <color indexed="10"/>
        <rFont val="Calibri"/>
        <family val="2"/>
        <charset val="238"/>
        <scheme val="minor"/>
      </rPr>
      <t>(grane + koncerti)</t>
    </r>
  </si>
  <si>
    <r>
      <t xml:space="preserve">UKUPNO            </t>
    </r>
    <r>
      <rPr>
        <b/>
        <i/>
        <sz val="11"/>
        <color rgb="FFFF0000"/>
        <rFont val="Calibri"/>
        <family val="2"/>
        <charset val="238"/>
        <scheme val="minor"/>
      </rPr>
      <t xml:space="preserve"> (zbroj grana)</t>
    </r>
  </si>
  <si>
    <r>
      <t xml:space="preserve">ZAJEDNIČKI PROJEKTI        </t>
    </r>
    <r>
      <rPr>
        <i/>
        <sz val="11"/>
        <rFont val="Calibri"/>
        <family val="2"/>
        <charset val="238"/>
        <scheme val="minor"/>
      </rPr>
      <t xml:space="preserve"> (premijere)</t>
    </r>
  </si>
  <si>
    <r>
      <t xml:space="preserve">ZAJEDNIČKI PROJEKTI            </t>
    </r>
    <r>
      <rPr>
        <i/>
        <sz val="11"/>
        <rFont val="Calibri"/>
        <family val="2"/>
        <charset val="238"/>
        <scheme val="minor"/>
      </rPr>
      <t>(reprize)</t>
    </r>
  </si>
  <si>
    <t>ZAJEDNIČKI PROJEKTI        (UKUPNO)</t>
  </si>
  <si>
    <r>
      <t xml:space="preserve">UKUPNO           </t>
    </r>
    <r>
      <rPr>
        <b/>
        <i/>
        <sz val="11"/>
        <color indexed="10"/>
        <rFont val="Calibri"/>
        <family val="2"/>
        <charset val="238"/>
        <scheme val="minor"/>
      </rPr>
      <t>(grane + koncert + zajednički projekti)</t>
    </r>
  </si>
  <si>
    <t>NAPOMENE</t>
  </si>
  <si>
    <r>
      <t>HRVATSKA DRAMA (</t>
    </r>
    <r>
      <rPr>
        <i/>
        <sz val="11"/>
        <rFont val="Calibri"/>
        <family val="2"/>
        <charset val="238"/>
        <scheme val="minor"/>
      </rPr>
      <t>premijere)</t>
    </r>
  </si>
  <si>
    <r>
      <t>HRVATSKA DRAMA   (</t>
    </r>
    <r>
      <rPr>
        <i/>
        <sz val="11"/>
        <rFont val="Calibri"/>
        <family val="2"/>
        <charset val="238"/>
        <scheme val="minor"/>
      </rPr>
      <t>reprize)</t>
    </r>
  </si>
  <si>
    <t>HRVATSKA DRAMA  (UKUPNO)</t>
  </si>
  <si>
    <r>
      <t xml:space="preserve">RKM KAMOV + HD  </t>
    </r>
    <r>
      <rPr>
        <i/>
        <sz val="11"/>
        <rFont val="Calibri"/>
        <family val="2"/>
        <charset val="238"/>
        <scheme val="minor"/>
      </rPr>
      <t>(premijere)</t>
    </r>
  </si>
  <si>
    <r>
      <t xml:space="preserve">RKM KAMOV + HD  </t>
    </r>
    <r>
      <rPr>
        <i/>
        <sz val="11"/>
        <rFont val="Calibri"/>
        <family val="2"/>
        <charset val="238"/>
        <scheme val="minor"/>
      </rPr>
      <t>(reprize)</t>
    </r>
  </si>
  <si>
    <r>
      <t xml:space="preserve">RKM KAMOV + TD </t>
    </r>
    <r>
      <rPr>
        <i/>
        <sz val="11"/>
        <rFont val="Calibri"/>
        <family val="2"/>
        <charset val="238"/>
        <scheme val="minor"/>
      </rPr>
      <t>(premijere)</t>
    </r>
  </si>
  <si>
    <r>
      <t xml:space="preserve">RKM KAMOV + TD </t>
    </r>
    <r>
      <rPr>
        <i/>
        <sz val="11"/>
        <rFont val="Calibri"/>
        <family val="2"/>
        <charset val="238"/>
        <scheme val="minor"/>
      </rPr>
      <t>(reprize)</t>
    </r>
  </si>
  <si>
    <r>
      <t xml:space="preserve">TALIJANSKA DRAMA  </t>
    </r>
    <r>
      <rPr>
        <i/>
        <sz val="11"/>
        <rFont val="Calibri"/>
        <family val="2"/>
        <charset val="238"/>
        <scheme val="minor"/>
      </rPr>
      <t>(premijere)</t>
    </r>
  </si>
  <si>
    <r>
      <t xml:space="preserve">TALIJANSKA DRAMA  </t>
    </r>
    <r>
      <rPr>
        <i/>
        <sz val="11"/>
        <rFont val="Calibri"/>
        <family val="2"/>
        <charset val="238"/>
        <scheme val="minor"/>
      </rPr>
      <t>(reprize)</t>
    </r>
  </si>
  <si>
    <t>TALIJANSKA DRAMA  (UKUPNO)</t>
  </si>
  <si>
    <t>RKM KAMOV + HD       (UKUPNO)</t>
  </si>
  <si>
    <t>RKM KAMOV + TD        (UKUPNO)</t>
  </si>
  <si>
    <r>
      <rPr>
        <b/>
        <u/>
        <sz val="11"/>
        <color theme="1"/>
        <rFont val="Calibri"/>
        <family val="2"/>
        <charset val="238"/>
      </rPr>
      <t xml:space="preserve">*PROTOKOL </t>
    </r>
    <r>
      <rPr>
        <sz val="11"/>
        <color theme="1"/>
        <rFont val="Calibri"/>
        <family val="2"/>
        <charset val="238"/>
      </rPr>
      <t xml:space="preserve"> - dio ulaznica u navedenom broju su i ulaznice za sponozore i druge poslovne partnere, te ih možemo smatrati neizravno plaćenima</t>
    </r>
  </si>
  <si>
    <r>
      <rPr>
        <b/>
        <u/>
        <sz val="11"/>
        <color theme="1"/>
        <rFont val="Calibri"/>
        <family val="2"/>
        <charset val="238"/>
      </rPr>
      <t xml:space="preserve">*UDRUGE I INSTITUCIJE IZ PROGRAMA SOCIJALNE OSJETLJIVOSTI </t>
    </r>
    <r>
      <rPr>
        <sz val="11"/>
        <color theme="1"/>
        <rFont val="Calibri"/>
        <family val="2"/>
        <charset val="238"/>
      </rPr>
      <t>- Hrvatski zavod za zapošljavanje, Udruga udovica Domovinskog rata, SOS volonteri, invalidi Domovinskog rata, Udruga slijepih i slabovidnih osoba, Studenti 4+, invalidi rada grada Rijeke, Rijeka 21, Društvo multiple skleroze</t>
    </r>
  </si>
  <si>
    <r>
      <rPr>
        <b/>
        <u/>
        <sz val="11"/>
        <color theme="1"/>
        <rFont val="Calibri"/>
        <family val="2"/>
        <charset val="238"/>
      </rPr>
      <t xml:space="preserve">*POSEBNI PROGRAMI </t>
    </r>
    <r>
      <rPr>
        <sz val="11"/>
        <color theme="1"/>
        <rFont val="Calibri"/>
        <family val="2"/>
        <charset val="238"/>
      </rPr>
      <t>- organizirani razgledi kazališta, razgovori s publikom, prezentacije Vremenske kapsule, otvorenje Need company festivala, izložbe. U tablici ukupna brojka od 1.597 nije razvrstana po navedenim kategorijama već je stavljen samo ukupan broj posjetitelja, a radi se o programima bez naplate, osim određenih razgleda kazališta</t>
    </r>
  </si>
  <si>
    <r>
      <t xml:space="preserve">* U tablici tromjesečne statistike 2020. (siječanj-ožujak) nedostaju planirane predstave obustavljene zbog mjera uzrakovanih pandemijom virusa Covid 19.              Od 13.3. Kazalište se zatvara, a planirane predstave otkazuju. Do kraja ožujka trebalo je biti izvedeno ukupno 11 predstava, uključujući dvije premijere, Vježbanje života - drugi put (HD/TD) i balet Čipka (B).  Otkazane su izvedbe: Jalta, Jalta obitelji Surian (2), Mali Princ (1), Vježbanje života - drugi put (5), koncert Adams/Beethoven/Šostaković (1) i Čipka (2).                                                                                                                                                                                                                                                 Od 20.3. pokrećemo i </t>
    </r>
    <r>
      <rPr>
        <b/>
        <i/>
        <sz val="12"/>
        <rFont val="Calibri"/>
        <family val="2"/>
        <charset val="238"/>
      </rPr>
      <t xml:space="preserve">on line </t>
    </r>
    <r>
      <rPr>
        <b/>
        <sz val="12"/>
        <rFont val="Calibri"/>
        <family val="2"/>
        <charset val="238"/>
      </rPr>
      <t>program Zajc uz vas. Za 12 dana emitiranja programa (do 31.3.) za publiku je snimljeno i emitirano ukupno 48 sadržaja (selfi poezije, arije, priče za djecu i baletni solistički nastupi). Navedeni sadržaji su u 12 dana emitiranja pregledani više od 80000 puta.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</si>
</sst>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7"/>
      <color indexed="6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indexed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i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3" fontId="0" fillId="0" borderId="0" xfId="0" applyNumberFormat="1"/>
    <xf numFmtId="0" fontId="0" fillId="0" borderId="0" xfId="0" applyFill="1"/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Font="1"/>
    <xf numFmtId="3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0" fillId="3" borderId="0" xfId="0" applyFill="1"/>
    <xf numFmtId="0" fontId="9" fillId="3" borderId="0" xfId="0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3" fontId="3" fillId="2" borderId="11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3" fontId="12" fillId="4" borderId="18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12" fillId="4" borderId="18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/>
    </xf>
    <xf numFmtId="3" fontId="12" fillId="4" borderId="20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3" fontId="5" fillId="3" borderId="20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16" fillId="0" borderId="0" xfId="0" applyFont="1"/>
    <xf numFmtId="0" fontId="13" fillId="0" borderId="0" xfId="0" applyFont="1" applyAlignment="1">
      <alignment horizontal="center"/>
    </xf>
    <xf numFmtId="0" fontId="14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horizontal="left" wrapText="1"/>
    </xf>
    <xf numFmtId="0" fontId="0" fillId="0" borderId="6" xfId="0" applyNumberForma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18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4" sqref="A4:I5"/>
    </sheetView>
  </sheetViews>
  <sheetFormatPr defaultRowHeight="15" x14ac:dyDescent="0.25"/>
  <cols>
    <col min="1" max="1" width="19.28515625" customWidth="1"/>
    <col min="2" max="2" width="12.5703125" customWidth="1"/>
    <col min="3" max="3" width="12.28515625" customWidth="1"/>
    <col min="4" max="4" width="11.28515625" customWidth="1"/>
    <col min="5" max="5" width="21.140625" customWidth="1"/>
    <col min="6" max="6" width="23.7109375" customWidth="1"/>
    <col min="7" max="7" width="12" customWidth="1"/>
    <col min="8" max="8" width="21.42578125" customWidth="1"/>
    <col min="9" max="9" width="14.5703125" customWidth="1"/>
  </cols>
  <sheetData>
    <row r="1" spans="1:10" ht="15.75" customHeight="1" x14ac:dyDescent="0.25">
      <c r="A1" s="56" t="s">
        <v>9</v>
      </c>
      <c r="B1" s="56"/>
      <c r="C1" s="56"/>
      <c r="D1" s="56"/>
      <c r="E1" s="56"/>
      <c r="F1" s="56"/>
      <c r="G1" s="56"/>
      <c r="H1" s="56"/>
      <c r="I1" s="56"/>
    </row>
    <row r="2" spans="1:10" ht="15.75" customHeight="1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10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10" ht="35.450000000000003" customHeight="1" x14ac:dyDescent="0.25">
      <c r="A4" s="63" t="s">
        <v>45</v>
      </c>
      <c r="B4" s="63"/>
      <c r="C4" s="63"/>
      <c r="D4" s="63"/>
      <c r="E4" s="63"/>
      <c r="F4" s="63"/>
      <c r="G4" s="63"/>
      <c r="H4" s="63"/>
      <c r="I4" s="63"/>
    </row>
    <row r="5" spans="1:10" ht="72" customHeight="1" thickBot="1" x14ac:dyDescent="0.3">
      <c r="A5" s="64"/>
      <c r="B5" s="64"/>
      <c r="C5" s="64"/>
      <c r="D5" s="64"/>
      <c r="E5" s="64"/>
      <c r="F5" s="64"/>
      <c r="G5" s="64"/>
      <c r="H5" s="64"/>
      <c r="I5" s="64"/>
    </row>
    <row r="6" spans="1:10" ht="23.25" customHeight="1" x14ac:dyDescent="0.25">
      <c r="A6" s="57" t="s">
        <v>10</v>
      </c>
      <c r="B6" s="59" t="s">
        <v>0</v>
      </c>
      <c r="C6" s="59" t="s">
        <v>1</v>
      </c>
      <c r="D6" s="59" t="s">
        <v>2</v>
      </c>
      <c r="E6" s="59" t="s">
        <v>3</v>
      </c>
      <c r="F6" s="59" t="s">
        <v>4</v>
      </c>
      <c r="G6" s="59" t="s">
        <v>5</v>
      </c>
      <c r="H6" s="59" t="s">
        <v>6</v>
      </c>
      <c r="I6" s="61" t="s">
        <v>7</v>
      </c>
    </row>
    <row r="7" spans="1:10" ht="15.75" customHeight="1" x14ac:dyDescent="0.25">
      <c r="A7" s="58"/>
      <c r="B7" s="60"/>
      <c r="C7" s="60"/>
      <c r="D7" s="60"/>
      <c r="E7" s="60"/>
      <c r="F7" s="60"/>
      <c r="G7" s="60"/>
      <c r="H7" s="60"/>
      <c r="I7" s="62"/>
    </row>
    <row r="8" spans="1:10" ht="29.1" x14ac:dyDescent="0.35">
      <c r="A8" s="26" t="s">
        <v>30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27">
        <f>SUM(C8:H8)</f>
        <v>0</v>
      </c>
    </row>
    <row r="9" spans="1:10" ht="29.1" x14ac:dyDescent="0.35">
      <c r="A9" s="22" t="s">
        <v>31</v>
      </c>
      <c r="B9" s="17">
        <v>3</v>
      </c>
      <c r="C9" s="17">
        <v>141</v>
      </c>
      <c r="D9" s="17">
        <v>0</v>
      </c>
      <c r="E9" s="17">
        <v>0</v>
      </c>
      <c r="F9" s="17">
        <v>0</v>
      </c>
      <c r="G9" s="17">
        <v>53</v>
      </c>
      <c r="H9" s="17">
        <v>6</v>
      </c>
      <c r="I9" s="23">
        <f>SUM(C9:H9)</f>
        <v>200</v>
      </c>
      <c r="J9" s="1"/>
    </row>
    <row r="10" spans="1:10" ht="29.1" x14ac:dyDescent="0.35">
      <c r="A10" s="24" t="s">
        <v>32</v>
      </c>
      <c r="B10" s="19">
        <f>SUM(B8+B9)</f>
        <v>3</v>
      </c>
      <c r="C10" s="19">
        <f t="shared" ref="C10:H10" si="0">SUM(C8+C9)</f>
        <v>141</v>
      </c>
      <c r="D10" s="19">
        <f t="shared" si="0"/>
        <v>0</v>
      </c>
      <c r="E10" s="19">
        <f t="shared" si="0"/>
        <v>0</v>
      </c>
      <c r="F10" s="19">
        <f t="shared" si="0"/>
        <v>0</v>
      </c>
      <c r="G10" s="19">
        <f t="shared" si="0"/>
        <v>53</v>
      </c>
      <c r="H10" s="19">
        <f t="shared" si="0"/>
        <v>6</v>
      </c>
      <c r="I10" s="25">
        <f>SUM(C10:H10)</f>
        <v>200</v>
      </c>
      <c r="J10" s="1"/>
    </row>
    <row r="11" spans="1:10" ht="29.1" x14ac:dyDescent="0.35">
      <c r="A11" s="42" t="s">
        <v>33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3">
        <f>SUM(C11:H11)</f>
        <v>0</v>
      </c>
      <c r="J11" s="1"/>
    </row>
    <row r="12" spans="1:10" ht="29.1" x14ac:dyDescent="0.35">
      <c r="A12" s="42" t="s">
        <v>34</v>
      </c>
      <c r="B12" s="44">
        <v>1</v>
      </c>
      <c r="C12" s="44">
        <v>556</v>
      </c>
      <c r="D12" s="44">
        <v>51</v>
      </c>
      <c r="E12" s="44">
        <v>3</v>
      </c>
      <c r="F12" s="44">
        <v>0</v>
      </c>
      <c r="G12" s="44">
        <v>25</v>
      </c>
      <c r="H12" s="44">
        <v>2</v>
      </c>
      <c r="I12" s="43">
        <f>SUM(C12:H12)</f>
        <v>637</v>
      </c>
      <c r="J12" s="1"/>
    </row>
    <row r="13" spans="1:10" ht="29.1" x14ac:dyDescent="0.35">
      <c r="A13" s="31" t="s">
        <v>40</v>
      </c>
      <c r="B13" s="20">
        <f t="shared" ref="B13:I13" si="1">SUM(B11+B12)</f>
        <v>1</v>
      </c>
      <c r="C13" s="20">
        <f t="shared" si="1"/>
        <v>556</v>
      </c>
      <c r="D13" s="20">
        <f t="shared" si="1"/>
        <v>51</v>
      </c>
      <c r="E13" s="20">
        <f t="shared" si="1"/>
        <v>3</v>
      </c>
      <c r="F13" s="20">
        <f t="shared" si="1"/>
        <v>0</v>
      </c>
      <c r="G13" s="20">
        <f t="shared" si="1"/>
        <v>25</v>
      </c>
      <c r="H13" s="20">
        <f t="shared" si="1"/>
        <v>2</v>
      </c>
      <c r="I13" s="41">
        <f t="shared" si="1"/>
        <v>637</v>
      </c>
      <c r="J13" s="1"/>
    </row>
    <row r="14" spans="1:10" ht="29.1" x14ac:dyDescent="0.35">
      <c r="A14" s="26" t="s">
        <v>37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27">
        <f>SUM(C14:H14)</f>
        <v>0</v>
      </c>
    </row>
    <row r="15" spans="1:10" ht="30" x14ac:dyDescent="0.25">
      <c r="A15" s="28" t="s">
        <v>38</v>
      </c>
      <c r="B15" s="17">
        <v>0</v>
      </c>
      <c r="C15" s="17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23">
        <f>SUM(C15:H15)</f>
        <v>0</v>
      </c>
    </row>
    <row r="16" spans="1:10" ht="30" x14ac:dyDescent="0.25">
      <c r="A16" s="24" t="s">
        <v>39</v>
      </c>
      <c r="B16" s="19">
        <f t="shared" ref="B16:H16" si="2">SUM(B14:B15)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25">
        <f>SUM(C16:H16)</f>
        <v>0</v>
      </c>
    </row>
    <row r="17" spans="1:10" ht="30" x14ac:dyDescent="0.25">
      <c r="A17" s="42" t="s">
        <v>35</v>
      </c>
      <c r="B17" s="44">
        <v>1</v>
      </c>
      <c r="C17" s="44">
        <v>310</v>
      </c>
      <c r="D17" s="44">
        <v>76</v>
      </c>
      <c r="E17" s="44">
        <v>0</v>
      </c>
      <c r="F17" s="44">
        <v>0</v>
      </c>
      <c r="G17" s="44">
        <v>80</v>
      </c>
      <c r="H17" s="44">
        <v>0</v>
      </c>
      <c r="I17" s="43">
        <f>SUM(C17:H17)</f>
        <v>466</v>
      </c>
    </row>
    <row r="18" spans="1:10" ht="30" x14ac:dyDescent="0.25">
      <c r="A18" s="42" t="s">
        <v>36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3">
        <f>SUM(C18:H18)</f>
        <v>0</v>
      </c>
    </row>
    <row r="19" spans="1:10" ht="30" x14ac:dyDescent="0.25">
      <c r="A19" s="31" t="s">
        <v>41</v>
      </c>
      <c r="B19" s="20">
        <f>SUM(B17+B18)</f>
        <v>1</v>
      </c>
      <c r="C19" s="20">
        <f t="shared" ref="C19:H19" si="3">SUM(C17+C18)</f>
        <v>310</v>
      </c>
      <c r="D19" s="20">
        <f t="shared" si="3"/>
        <v>76</v>
      </c>
      <c r="E19" s="20">
        <f t="shared" si="3"/>
        <v>0</v>
      </c>
      <c r="F19" s="20">
        <f t="shared" si="3"/>
        <v>0</v>
      </c>
      <c r="G19" s="20">
        <f t="shared" si="3"/>
        <v>80</v>
      </c>
      <c r="H19" s="20">
        <f t="shared" si="3"/>
        <v>0</v>
      </c>
      <c r="I19" s="41">
        <f>SUM(I17+I18)</f>
        <v>466</v>
      </c>
    </row>
    <row r="20" spans="1:10" ht="30" x14ac:dyDescent="0.25">
      <c r="A20" s="26" t="s">
        <v>12</v>
      </c>
      <c r="B20" s="6">
        <v>1</v>
      </c>
      <c r="C20" s="6">
        <v>227</v>
      </c>
      <c r="D20" s="6">
        <v>115</v>
      </c>
      <c r="E20" s="6">
        <v>4</v>
      </c>
      <c r="F20" s="6">
        <v>0</v>
      </c>
      <c r="G20" s="6">
        <v>179</v>
      </c>
      <c r="H20" s="6">
        <v>1</v>
      </c>
      <c r="I20" s="27">
        <f t="shared" ref="I20:I25" si="4">SUM(C20:H20)</f>
        <v>526</v>
      </c>
      <c r="J20" s="2"/>
    </row>
    <row r="21" spans="1:10" ht="30" x14ac:dyDescent="0.25">
      <c r="A21" s="29" t="s">
        <v>13</v>
      </c>
      <c r="B21" s="7">
        <v>5</v>
      </c>
      <c r="C21" s="7">
        <v>1303</v>
      </c>
      <c r="D21" s="6">
        <v>795</v>
      </c>
      <c r="E21" s="6">
        <v>223</v>
      </c>
      <c r="F21" s="6">
        <v>0</v>
      </c>
      <c r="G21" s="6">
        <v>189</v>
      </c>
      <c r="H21" s="6">
        <v>28</v>
      </c>
      <c r="I21" s="30">
        <f t="shared" si="4"/>
        <v>2538</v>
      </c>
    </row>
    <row r="22" spans="1:10" ht="30" x14ac:dyDescent="0.25">
      <c r="A22" s="31" t="s">
        <v>11</v>
      </c>
      <c r="B22" s="19">
        <f t="shared" ref="B22:H22" si="5">SUM(B20:B21)</f>
        <v>6</v>
      </c>
      <c r="C22" s="19">
        <f t="shared" si="5"/>
        <v>1530</v>
      </c>
      <c r="D22" s="19">
        <f t="shared" si="5"/>
        <v>910</v>
      </c>
      <c r="E22" s="19">
        <f t="shared" si="5"/>
        <v>227</v>
      </c>
      <c r="F22" s="19">
        <f t="shared" si="5"/>
        <v>0</v>
      </c>
      <c r="G22" s="19">
        <f t="shared" si="5"/>
        <v>368</v>
      </c>
      <c r="H22" s="19">
        <f t="shared" si="5"/>
        <v>29</v>
      </c>
      <c r="I22" s="25">
        <f t="shared" si="4"/>
        <v>3064</v>
      </c>
    </row>
    <row r="23" spans="1:10" ht="30" x14ac:dyDescent="0.25">
      <c r="A23" s="29" t="s">
        <v>14</v>
      </c>
      <c r="B23" s="7">
        <v>0</v>
      </c>
      <c r="C23" s="7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30">
        <f t="shared" si="4"/>
        <v>0</v>
      </c>
      <c r="J23" s="1"/>
    </row>
    <row r="24" spans="1:10" ht="30" x14ac:dyDescent="0.25">
      <c r="A24" s="29" t="s">
        <v>15</v>
      </c>
      <c r="B24" s="7">
        <v>0</v>
      </c>
      <c r="C24" s="7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30">
        <f t="shared" si="4"/>
        <v>0</v>
      </c>
    </row>
    <row r="25" spans="1:10" ht="30" x14ac:dyDescent="0.25">
      <c r="A25" s="31" t="s">
        <v>16</v>
      </c>
      <c r="B25" s="19">
        <f>SUM(B23:B24)</f>
        <v>0</v>
      </c>
      <c r="C25" s="19">
        <f t="shared" ref="C25:H25" si="6">SUM(C23:C24)</f>
        <v>0</v>
      </c>
      <c r="D25" s="19">
        <f t="shared" si="6"/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  <c r="H25" s="19">
        <f t="shared" si="6"/>
        <v>0</v>
      </c>
      <c r="I25" s="25">
        <f t="shared" si="4"/>
        <v>0</v>
      </c>
    </row>
    <row r="26" spans="1:10" ht="30" x14ac:dyDescent="0.25">
      <c r="A26" s="32" t="s">
        <v>24</v>
      </c>
      <c r="B26" s="8">
        <f>SUM(B10+B13+B16+B19+B22+B25)</f>
        <v>11</v>
      </c>
      <c r="C26" s="8">
        <f t="shared" ref="C26:H26" si="7">SUM(C10+C13+C16+C19+C22+C25)</f>
        <v>2537</v>
      </c>
      <c r="D26" s="8">
        <f t="shared" si="7"/>
        <v>1037</v>
      </c>
      <c r="E26" s="8">
        <f t="shared" si="7"/>
        <v>230</v>
      </c>
      <c r="F26" s="8">
        <f t="shared" si="7"/>
        <v>0</v>
      </c>
      <c r="G26" s="8">
        <f t="shared" si="7"/>
        <v>526</v>
      </c>
      <c r="H26" s="8">
        <f t="shared" si="7"/>
        <v>37</v>
      </c>
      <c r="I26" s="33">
        <f>SUM(I10+I13+I16+I19+I22+I25)</f>
        <v>4367</v>
      </c>
    </row>
    <row r="27" spans="1:10" ht="30" x14ac:dyDescent="0.25">
      <c r="A27" s="34" t="s">
        <v>17</v>
      </c>
      <c r="B27" s="19">
        <v>1</v>
      </c>
      <c r="C27" s="19">
        <v>275</v>
      </c>
      <c r="D27" s="20">
        <v>192</v>
      </c>
      <c r="E27" s="20">
        <v>10</v>
      </c>
      <c r="F27" s="20">
        <v>0</v>
      </c>
      <c r="G27" s="20">
        <v>40</v>
      </c>
      <c r="H27" s="20">
        <v>3</v>
      </c>
      <c r="I27" s="25">
        <f>SUM(C27:H27)</f>
        <v>520</v>
      </c>
    </row>
    <row r="28" spans="1:10" ht="30" x14ac:dyDescent="0.25">
      <c r="A28" s="35" t="s">
        <v>23</v>
      </c>
      <c r="B28" s="8">
        <f t="shared" ref="B28:I28" si="8">SUM(B26+B27)</f>
        <v>12</v>
      </c>
      <c r="C28" s="8">
        <f t="shared" si="8"/>
        <v>2812</v>
      </c>
      <c r="D28" s="8">
        <f t="shared" si="8"/>
        <v>1229</v>
      </c>
      <c r="E28" s="8">
        <f t="shared" si="8"/>
        <v>240</v>
      </c>
      <c r="F28" s="8">
        <f t="shared" si="8"/>
        <v>0</v>
      </c>
      <c r="G28" s="8">
        <f t="shared" si="8"/>
        <v>566</v>
      </c>
      <c r="H28" s="8">
        <f t="shared" si="8"/>
        <v>40</v>
      </c>
      <c r="I28" s="33">
        <f t="shared" si="8"/>
        <v>4887</v>
      </c>
    </row>
    <row r="29" spans="1:10" ht="45" x14ac:dyDescent="0.25">
      <c r="A29" s="26" t="s">
        <v>25</v>
      </c>
      <c r="B29" s="9">
        <v>1</v>
      </c>
      <c r="C29" s="9">
        <v>163</v>
      </c>
      <c r="D29" s="10">
        <v>128</v>
      </c>
      <c r="E29" s="10">
        <v>5</v>
      </c>
      <c r="F29" s="10">
        <v>0</v>
      </c>
      <c r="G29" s="10">
        <v>305</v>
      </c>
      <c r="H29" s="10">
        <v>2</v>
      </c>
      <c r="I29" s="36">
        <f>SUM(C29:H29)</f>
        <v>603</v>
      </c>
    </row>
    <row r="30" spans="1:10" ht="45" x14ac:dyDescent="0.25">
      <c r="A30" s="26" t="s">
        <v>26</v>
      </c>
      <c r="B30" s="9">
        <v>9</v>
      </c>
      <c r="C30" s="9">
        <v>3933</v>
      </c>
      <c r="D30" s="10">
        <v>1080</v>
      </c>
      <c r="E30" s="10">
        <v>127</v>
      </c>
      <c r="F30" s="10">
        <v>0</v>
      </c>
      <c r="G30" s="10">
        <v>333</v>
      </c>
      <c r="H30" s="10">
        <v>33</v>
      </c>
      <c r="I30" s="36">
        <f>SUM(C30:H30)</f>
        <v>5506</v>
      </c>
    </row>
    <row r="31" spans="1:10" ht="45" x14ac:dyDescent="0.25">
      <c r="A31" s="31" t="s">
        <v>27</v>
      </c>
      <c r="B31" s="21">
        <f t="shared" ref="B31:H31" si="9">SUM(B29+B30)</f>
        <v>10</v>
      </c>
      <c r="C31" s="21">
        <f t="shared" si="9"/>
        <v>4096</v>
      </c>
      <c r="D31" s="21">
        <f t="shared" si="9"/>
        <v>1208</v>
      </c>
      <c r="E31" s="21">
        <f t="shared" si="9"/>
        <v>132</v>
      </c>
      <c r="F31" s="21">
        <f t="shared" si="9"/>
        <v>0</v>
      </c>
      <c r="G31" s="21">
        <f t="shared" si="9"/>
        <v>638</v>
      </c>
      <c r="H31" s="21">
        <f t="shared" si="9"/>
        <v>35</v>
      </c>
      <c r="I31" s="37">
        <f>SUM(I29+I30)</f>
        <v>6109</v>
      </c>
    </row>
    <row r="32" spans="1:10" ht="45" x14ac:dyDescent="0.25">
      <c r="A32" s="35" t="s">
        <v>28</v>
      </c>
      <c r="B32" s="8">
        <f t="shared" ref="B32:I32" si="10">SUM(B28+B31)</f>
        <v>22</v>
      </c>
      <c r="C32" s="8">
        <f t="shared" si="10"/>
        <v>6908</v>
      </c>
      <c r="D32" s="8">
        <f t="shared" si="10"/>
        <v>2437</v>
      </c>
      <c r="E32" s="8">
        <f t="shared" si="10"/>
        <v>372</v>
      </c>
      <c r="F32" s="8">
        <f t="shared" si="10"/>
        <v>0</v>
      </c>
      <c r="G32" s="8">
        <f t="shared" si="10"/>
        <v>1204</v>
      </c>
      <c r="H32" s="8">
        <f t="shared" si="10"/>
        <v>75</v>
      </c>
      <c r="I32" s="33">
        <f t="shared" si="10"/>
        <v>10996</v>
      </c>
    </row>
    <row r="33" spans="1:10" ht="30" x14ac:dyDescent="0.25">
      <c r="A33" s="24" t="s">
        <v>21</v>
      </c>
      <c r="B33" s="19">
        <v>0</v>
      </c>
      <c r="C33" s="19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5">
        <f>SUM(C33:H33)</f>
        <v>0</v>
      </c>
    </row>
    <row r="34" spans="1:10" ht="45" x14ac:dyDescent="0.25">
      <c r="A34" s="24" t="s">
        <v>18</v>
      </c>
      <c r="B34" s="19">
        <v>40</v>
      </c>
      <c r="C34" s="19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5">
        <v>1597</v>
      </c>
    </row>
    <row r="35" spans="1:10" ht="45" x14ac:dyDescent="0.25">
      <c r="A35" s="24" t="s">
        <v>19</v>
      </c>
      <c r="B35" s="19">
        <v>7</v>
      </c>
      <c r="C35" s="19">
        <v>1448</v>
      </c>
      <c r="D35" s="20">
        <v>404</v>
      </c>
      <c r="E35" s="20">
        <v>0</v>
      </c>
      <c r="F35" s="20">
        <v>0</v>
      </c>
      <c r="G35" s="20">
        <v>1178</v>
      </c>
      <c r="H35" s="20">
        <v>0</v>
      </c>
      <c r="I35" s="25">
        <f>SUM(C35:H35)</f>
        <v>3030</v>
      </c>
    </row>
    <row r="36" spans="1:10" ht="30" x14ac:dyDescent="0.25">
      <c r="A36" s="24" t="s">
        <v>20</v>
      </c>
      <c r="B36" s="19">
        <v>4</v>
      </c>
      <c r="C36" s="19">
        <v>2463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5">
        <f>SUM(C36:H36)</f>
        <v>2463</v>
      </c>
      <c r="J36" s="3"/>
    </row>
    <row r="37" spans="1:10" ht="45.75" thickBot="1" x14ac:dyDescent="0.3">
      <c r="A37" s="38" t="s">
        <v>22</v>
      </c>
      <c r="B37" s="39">
        <f t="shared" ref="B37:I37" si="11">SUM(B33:B36)</f>
        <v>51</v>
      </c>
      <c r="C37" s="39">
        <f t="shared" si="11"/>
        <v>3911</v>
      </c>
      <c r="D37" s="39">
        <f t="shared" si="11"/>
        <v>404</v>
      </c>
      <c r="E37" s="39">
        <f t="shared" si="11"/>
        <v>0</v>
      </c>
      <c r="F37" s="39">
        <f t="shared" si="11"/>
        <v>0</v>
      </c>
      <c r="G37" s="39">
        <f t="shared" si="11"/>
        <v>1178</v>
      </c>
      <c r="H37" s="39">
        <f t="shared" si="11"/>
        <v>0</v>
      </c>
      <c r="I37" s="40">
        <f t="shared" si="11"/>
        <v>7090</v>
      </c>
    </row>
    <row r="38" spans="1:10" x14ac:dyDescent="0.25">
      <c r="A38" s="12"/>
      <c r="B38" s="13"/>
      <c r="C38" s="13"/>
      <c r="D38" s="13"/>
      <c r="E38" s="13"/>
      <c r="F38" s="13"/>
      <c r="G38" s="13"/>
      <c r="H38" s="13"/>
      <c r="I38" s="13"/>
    </row>
    <row r="39" spans="1:10" s="11" customFormat="1" ht="15.75" thickBot="1" x14ac:dyDescent="0.3">
      <c r="A39" s="12"/>
      <c r="B39" s="13"/>
      <c r="C39" s="13"/>
      <c r="D39" s="13"/>
      <c r="E39" s="13"/>
      <c r="F39" s="13"/>
      <c r="G39" s="13"/>
      <c r="H39" s="13"/>
      <c r="I39" s="13"/>
    </row>
    <row r="40" spans="1:10" ht="16.5" thickBot="1" x14ac:dyDescent="0.3">
      <c r="A40" s="14" t="s">
        <v>8</v>
      </c>
      <c r="B40" s="15">
        <f t="shared" ref="B40:I40" si="12">SUM(B32+B37)</f>
        <v>73</v>
      </c>
      <c r="C40" s="15">
        <f t="shared" si="12"/>
        <v>10819</v>
      </c>
      <c r="D40" s="15">
        <f t="shared" si="12"/>
        <v>2841</v>
      </c>
      <c r="E40" s="15">
        <f t="shared" si="12"/>
        <v>372</v>
      </c>
      <c r="F40" s="15">
        <f t="shared" si="12"/>
        <v>0</v>
      </c>
      <c r="G40" s="15">
        <f t="shared" si="12"/>
        <v>2382</v>
      </c>
      <c r="H40" s="15">
        <f t="shared" si="12"/>
        <v>75</v>
      </c>
      <c r="I40" s="16">
        <f t="shared" si="12"/>
        <v>18086</v>
      </c>
      <c r="J40" s="4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</row>
    <row r="44" spans="1:10" ht="16.5" thickBot="1" x14ac:dyDescent="0.3">
      <c r="A44" s="45" t="s">
        <v>29</v>
      </c>
    </row>
    <row r="45" spans="1:10" x14ac:dyDescent="0.25">
      <c r="A45" s="47" t="s">
        <v>42</v>
      </c>
      <c r="B45" s="48"/>
      <c r="C45" s="48"/>
      <c r="D45" s="48"/>
      <c r="E45" s="48"/>
      <c r="F45" s="48"/>
      <c r="G45" s="48"/>
      <c r="H45" s="48"/>
      <c r="I45" s="49"/>
    </row>
    <row r="46" spans="1:10" ht="15" customHeight="1" x14ac:dyDescent="0.25">
      <c r="A46" s="50" t="s">
        <v>44</v>
      </c>
      <c r="B46" s="51"/>
      <c r="C46" s="51"/>
      <c r="D46" s="51"/>
      <c r="E46" s="51"/>
      <c r="F46" s="51"/>
      <c r="G46" s="51"/>
      <c r="H46" s="51"/>
      <c r="I46" s="52"/>
    </row>
    <row r="47" spans="1:10" x14ac:dyDescent="0.25">
      <c r="A47" s="50"/>
      <c r="B47" s="51"/>
      <c r="C47" s="51"/>
      <c r="D47" s="51"/>
      <c r="E47" s="51"/>
      <c r="F47" s="51"/>
      <c r="G47" s="51"/>
      <c r="H47" s="51"/>
      <c r="I47" s="52"/>
    </row>
    <row r="48" spans="1:10" x14ac:dyDescent="0.25">
      <c r="A48" s="50"/>
      <c r="B48" s="51"/>
      <c r="C48" s="51"/>
      <c r="D48" s="51"/>
      <c r="E48" s="51"/>
      <c r="F48" s="51"/>
      <c r="G48" s="51"/>
      <c r="H48" s="51"/>
      <c r="I48" s="52"/>
    </row>
    <row r="49" spans="1:9" ht="15" customHeight="1" x14ac:dyDescent="0.25">
      <c r="A49" s="50" t="s">
        <v>43</v>
      </c>
      <c r="B49" s="51"/>
      <c r="C49" s="51"/>
      <c r="D49" s="51"/>
      <c r="E49" s="51"/>
      <c r="F49" s="51"/>
      <c r="G49" s="51"/>
      <c r="H49" s="51"/>
      <c r="I49" s="52"/>
    </row>
    <row r="50" spans="1:9" ht="15.75" thickBot="1" x14ac:dyDescent="0.3">
      <c r="A50" s="53"/>
      <c r="B50" s="54"/>
      <c r="C50" s="54"/>
      <c r="D50" s="54"/>
      <c r="E50" s="54"/>
      <c r="F50" s="54"/>
      <c r="G50" s="54"/>
      <c r="H50" s="54"/>
      <c r="I50" s="55"/>
    </row>
    <row r="51" spans="1:9" x14ac:dyDescent="0.25">
      <c r="A51" s="46"/>
      <c r="B51" s="46"/>
      <c r="C51" s="46"/>
    </row>
  </sheetData>
  <mergeCells count="15">
    <mergeCell ref="A51:C51"/>
    <mergeCell ref="A45:I45"/>
    <mergeCell ref="A49:I50"/>
    <mergeCell ref="A46:I48"/>
    <mergeCell ref="A1:I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4:I5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Beljan Nataša</cp:lastModifiedBy>
  <cp:lastPrinted>2020-05-20T09:08:05Z</cp:lastPrinted>
  <dcterms:created xsi:type="dcterms:W3CDTF">2020-05-07T06:33:41Z</dcterms:created>
  <dcterms:modified xsi:type="dcterms:W3CDTF">2020-05-20T09:08:13Z</dcterms:modified>
</cp:coreProperties>
</file>